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9" i="1" l="1"/>
  <c r="H58" i="1" l="1"/>
  <c r="H59" i="1"/>
  <c r="H60" i="1"/>
  <c r="H61" i="1"/>
  <c r="H62" i="1"/>
  <c r="G36" i="1" l="1"/>
  <c r="G64" i="1" s="1"/>
  <c r="F36" i="1"/>
  <c r="D36" i="1"/>
  <c r="C36" i="1"/>
  <c r="F9" i="1"/>
  <c r="D9" i="1"/>
  <c r="C9" i="1"/>
  <c r="C64" i="1" l="1"/>
  <c r="E9" i="1"/>
  <c r="D64" i="1"/>
  <c r="F64" i="1"/>
  <c r="E36" i="1"/>
  <c r="E64" i="1" l="1"/>
  <c r="H36" i="1"/>
  <c r="H9" i="1"/>
  <c r="H64" i="1" l="1"/>
</calcChain>
</file>

<file path=xl/sharedStrings.xml><?xml version="1.0" encoding="utf-8"?>
<sst xmlns="http://schemas.openxmlformats.org/spreadsheetml/2006/main" count="70" uniqueCount="44">
  <si>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</si>
  <si>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</si>
  <si>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</si>
  <si>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</si>
  <si>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</si>
  <si>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</si>
  <si>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</si>
  <si>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</si>
  <si>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</si>
  <si>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</si>
  <si>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</si>
  <si>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</si>
  <si>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</si>
  <si>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</si>
  <si>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</si>
  <si>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</si>
  <si>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Coordinación de Zona 01 Sur</t>
  </si>
  <si>
    <t>Coordinación de Zona 02 Norte</t>
  </si>
  <si>
    <t>Coordinación de Zona 20 Sureste</t>
  </si>
  <si>
    <t>Coordinación de Zona 03 Juárez</t>
  </si>
  <si>
    <t>Coordinación de Zona 17 Juárez</t>
  </si>
  <si>
    <t>Coordinación de Zona 18 Juárez</t>
  </si>
  <si>
    <t>Coordinación de Zona 19 Juárez</t>
  </si>
  <si>
    <t>Coordinación de Zona 07 Nuevo Casas Grandes</t>
  </si>
  <si>
    <t>Coordinación de Zona 08 Madera</t>
  </si>
  <si>
    <t>Coordinación de Zona 09 San Juanito</t>
  </si>
  <si>
    <t>Coordinación de Zona 10 Cuauhtémoc</t>
  </si>
  <si>
    <t>Coordinación de Zona 12 Delicias</t>
  </si>
  <si>
    <t>Coordinación de Zona 13 Camargo</t>
  </si>
  <si>
    <t>Coordinación de Zona 14 Guachochi</t>
  </si>
  <si>
    <t>Coordinación de Zona 15 Parral</t>
  </si>
  <si>
    <t>Coordinación de Zona 26 Guadalupe y Calvo</t>
  </si>
  <si>
    <t>Oficina del Director</t>
  </si>
  <si>
    <t>Proyectos Estrategicos</t>
  </si>
  <si>
    <t>Administración y Finanzas</t>
  </si>
  <si>
    <t>Acreditación y Certificación</t>
  </si>
  <si>
    <t>Informática</t>
  </si>
  <si>
    <t>Planeción y Evaluación</t>
  </si>
  <si>
    <t>Servicios Educativos</t>
  </si>
  <si>
    <t>Coordinación Regional</t>
  </si>
  <si>
    <t>Jurídico</t>
  </si>
  <si>
    <t>Direcciön General</t>
  </si>
  <si>
    <t>Instituto Chihuahuense de Educación para los Adultos</t>
  </si>
  <si>
    <t>Del 01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</si>
</sst>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5" xfId="0" applyNumberFormat="1" applyFont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79"/>
  <sheetViews>
    <sheetView tabSelected="1" zoomScale="90" zoomScaleNormal="90" workbookViewId="0">
      <selection activeCell="L11" sqref="L11"/>
    </sheetView>
  </sheetViews>
  <sheetFormatPr baseColWidth="10" defaultColWidth="11.42578125" defaultRowHeight="12" x14ac:dyDescent="0.2"/>
  <cols>
    <col min="1" max="1" width="3.5703125" style="12" customWidth="1"/>
    <col min="2" max="2" width="38" style="12" customWidth="1"/>
    <col min="3" max="8" width="14.5703125" style="12" customWidth="1"/>
    <col min="9" max="9" width="3.5703125" style="12" customWidth="1"/>
    <col min="10" max="16384" width="11.42578125" style="12"/>
  </cols>
  <sheetData>
    <row r="1" spans="2:9" ht="11.25" customHeight="1" thickBot="1" x14ac:dyDescent="0.25">
      <c r="I1" s="13" t="s">
        <v>0</v>
      </c>
    </row>
    <row r="2" spans="2:9" x14ac:dyDescent="0.2">
      <c r="B2" s="28" t="s">
        <v>42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43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24"/>
    </row>
    <row r="9" spans="2:9" ht="24.75" customHeight="1" x14ac:dyDescent="0.2">
      <c r="B9" s="1" t="s">
        <v>12</v>
      </c>
      <c r="C9" s="10">
        <f>SUM(C10:C34)</f>
        <v>0</v>
      </c>
      <c r="D9" s="10">
        <f>SUM(D10:D34)</f>
        <v>0</v>
      </c>
      <c r="E9" s="14">
        <f>SUM(C9:D9)</f>
        <v>0</v>
      </c>
      <c r="F9" s="10">
        <f>SUM(F10:F34)</f>
        <v>0</v>
      </c>
      <c r="G9" s="10">
        <f>SUM(G10:G34)</f>
        <v>0</v>
      </c>
      <c r="H9" s="14">
        <f>SUM(E9-F9)</f>
        <v>0</v>
      </c>
    </row>
    <row r="10" spans="2:9" ht="12.75" x14ac:dyDescent="0.2">
      <c r="B10" s="19" t="s">
        <v>16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9" ht="12.75" x14ac:dyDescent="0.2">
      <c r="B11" s="19" t="s">
        <v>17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9" ht="12.75" x14ac:dyDescent="0.2">
      <c r="B12" s="19" t="s">
        <v>18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2:9" ht="12.75" x14ac:dyDescent="0.2">
      <c r="B13" s="19" t="s">
        <v>19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2:9" ht="12.75" x14ac:dyDescent="0.2">
      <c r="B14" s="19" t="s">
        <v>20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9" ht="12.75" x14ac:dyDescent="0.2">
      <c r="B15" s="19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9" ht="12.75" x14ac:dyDescent="0.2">
      <c r="B16" s="19" t="s">
        <v>22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ht="12.75" x14ac:dyDescent="0.2">
      <c r="B17" s="19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ht="12.75" x14ac:dyDescent="0.2">
      <c r="B18" s="20" t="s">
        <v>24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2:8" ht="12.75" x14ac:dyDescent="0.2">
      <c r="B19" s="20" t="s">
        <v>25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2:8" ht="12.75" x14ac:dyDescent="0.2">
      <c r="B20" s="20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ht="12.75" x14ac:dyDescent="0.2">
      <c r="B21" s="20" t="s">
        <v>27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ht="12.75" x14ac:dyDescent="0.2">
      <c r="B22" s="20" t="s">
        <v>28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ht="12.75" x14ac:dyDescent="0.2">
      <c r="B23" s="20" t="s">
        <v>29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ht="12.75" x14ac:dyDescent="0.2">
      <c r="B24" s="20" t="s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ht="12.75" x14ac:dyDescent="0.2">
      <c r="B25" s="20" t="s">
        <v>31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ht="12.75" x14ac:dyDescent="0.2">
      <c r="B26" s="20" t="s">
        <v>32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ht="12.75" x14ac:dyDescent="0.2">
      <c r="B27" s="20" t="s">
        <v>33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8" ht="12.75" x14ac:dyDescent="0.2">
      <c r="B28" s="20" t="s">
        <v>34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ht="12.75" x14ac:dyDescent="0.2">
      <c r="B29" s="20" t="s">
        <v>35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ht="12.75" x14ac:dyDescent="0.2">
      <c r="B30" s="20" t="s">
        <v>36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ht="12.75" x14ac:dyDescent="0.2">
      <c r="B31" s="20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ht="12.75" x14ac:dyDescent="0.2">
      <c r="B32" s="20" t="s">
        <v>38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ht="12.75" x14ac:dyDescent="0.2">
      <c r="B33" s="20" t="s">
        <v>39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ht="12.75" x14ac:dyDescent="0.2">
      <c r="B34" s="20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ht="12" customHeight="1" x14ac:dyDescent="0.2">
      <c r="B35" s="20" t="s">
        <v>41</v>
      </c>
      <c r="C35" s="8"/>
      <c r="D35" s="8"/>
      <c r="E35" s="8"/>
      <c r="F35" s="8"/>
      <c r="G35" s="8"/>
      <c r="H35" s="8"/>
    </row>
    <row r="36" spans="2:8" ht="25.5" customHeight="1" x14ac:dyDescent="0.2">
      <c r="B36" s="2" t="s">
        <v>13</v>
      </c>
      <c r="C36" s="11">
        <f>SUM(C37:C62)</f>
        <v>173970262.00999999</v>
      </c>
      <c r="D36" s="11">
        <f>SUM(D37:D62)</f>
        <v>-6983180.9000000004</v>
      </c>
      <c r="E36" s="15">
        <f t="shared" ref="E36" si="0">SUM(C36:D36)</f>
        <v>166987081.10999998</v>
      </c>
      <c r="F36" s="11">
        <f>SUM(F37:F62)</f>
        <v>165337812.55999997</v>
      </c>
      <c r="G36" s="11">
        <f>SUM(G37:G62)</f>
        <v>165337812.55999997</v>
      </c>
      <c r="H36" s="15">
        <f>SUM(E36-F36)</f>
        <v>1649268.5500000119</v>
      </c>
    </row>
    <row r="37" spans="2:8" ht="12.75" x14ac:dyDescent="0.2">
      <c r="B37" s="19" t="s">
        <v>16</v>
      </c>
      <c r="C37" s="21">
        <v>12229019.6</v>
      </c>
      <c r="D37" s="21">
        <v>661035.66</v>
      </c>
      <c r="E37" s="21">
        <f t="shared" ref="E37:E62" si="1">C37+D37</f>
        <v>12890055.26</v>
      </c>
      <c r="F37" s="21">
        <v>12872320.970000001</v>
      </c>
      <c r="G37" s="21">
        <v>12872320.970000001</v>
      </c>
      <c r="H37" s="7">
        <f t="shared" ref="H37:H62" si="2">SUM(E37-F37)</f>
        <v>17734.289999999106</v>
      </c>
    </row>
    <row r="38" spans="2:8" ht="12.75" x14ac:dyDescent="0.2">
      <c r="B38" s="19" t="s">
        <v>17</v>
      </c>
      <c r="C38" s="21">
        <v>11449695.550000001</v>
      </c>
      <c r="D38" s="21">
        <v>-854509.63</v>
      </c>
      <c r="E38" s="21">
        <f t="shared" si="1"/>
        <v>10595185.92</v>
      </c>
      <c r="F38" s="21">
        <v>10564255.49</v>
      </c>
      <c r="G38" s="21">
        <v>10564255.49</v>
      </c>
      <c r="H38" s="7">
        <f t="shared" si="2"/>
        <v>30930.429999999702</v>
      </c>
    </row>
    <row r="39" spans="2:8" ht="12.75" x14ac:dyDescent="0.2">
      <c r="B39" s="19" t="s">
        <v>18</v>
      </c>
      <c r="C39" s="21">
        <v>11586295.439999999</v>
      </c>
      <c r="D39" s="21">
        <v>-358803.47</v>
      </c>
      <c r="E39" s="21">
        <f t="shared" si="1"/>
        <v>11227491.969999999</v>
      </c>
      <c r="F39" s="21">
        <v>11098002.710000001</v>
      </c>
      <c r="G39" s="21">
        <v>11098002.710000001</v>
      </c>
      <c r="H39" s="7">
        <f t="shared" si="2"/>
        <v>129489.25999999791</v>
      </c>
    </row>
    <row r="40" spans="2:8" ht="12.75" x14ac:dyDescent="0.2">
      <c r="B40" s="19" t="s">
        <v>19</v>
      </c>
      <c r="C40" s="21">
        <v>4758319.47</v>
      </c>
      <c r="D40" s="21">
        <v>46712.29</v>
      </c>
      <c r="E40" s="21">
        <f t="shared" si="1"/>
        <v>4805031.76</v>
      </c>
      <c r="F40" s="21">
        <v>4786244.74</v>
      </c>
      <c r="G40" s="21">
        <v>4786244.74</v>
      </c>
      <c r="H40" s="7">
        <f t="shared" si="2"/>
        <v>18787.019999999553</v>
      </c>
    </row>
    <row r="41" spans="2:8" ht="12.75" x14ac:dyDescent="0.2">
      <c r="B41" s="19" t="s">
        <v>20</v>
      </c>
      <c r="C41" s="22">
        <v>6598688.4100000001</v>
      </c>
      <c r="D41" s="22">
        <v>-785248.5</v>
      </c>
      <c r="E41" s="22">
        <f t="shared" si="1"/>
        <v>5813439.9100000001</v>
      </c>
      <c r="F41" s="22">
        <v>5793384.5999999996</v>
      </c>
      <c r="G41" s="22">
        <v>5793384.5999999996</v>
      </c>
      <c r="H41" s="7">
        <f t="shared" si="2"/>
        <v>20055.310000000522</v>
      </c>
    </row>
    <row r="42" spans="2:8" ht="12.75" x14ac:dyDescent="0.2">
      <c r="B42" s="19" t="s">
        <v>21</v>
      </c>
      <c r="C42" s="22">
        <v>7705588.21</v>
      </c>
      <c r="D42" s="22">
        <v>-113259.84</v>
      </c>
      <c r="E42" s="22">
        <f t="shared" si="1"/>
        <v>7592328.3700000001</v>
      </c>
      <c r="F42" s="22">
        <v>7554126.46</v>
      </c>
      <c r="G42" s="22">
        <v>7554126.46</v>
      </c>
      <c r="H42" s="7">
        <f t="shared" si="2"/>
        <v>38201.910000000149</v>
      </c>
    </row>
    <row r="43" spans="2:8" ht="12.75" x14ac:dyDescent="0.2">
      <c r="B43" s="19" t="s">
        <v>22</v>
      </c>
      <c r="C43" s="22">
        <v>7959464.9299999997</v>
      </c>
      <c r="D43" s="22">
        <v>-407248.97</v>
      </c>
      <c r="E43" s="22">
        <f t="shared" si="1"/>
        <v>7552215.96</v>
      </c>
      <c r="F43" s="22">
        <v>7530161.9199999999</v>
      </c>
      <c r="G43" s="22">
        <v>7530161.9199999999</v>
      </c>
      <c r="H43" s="7">
        <f t="shared" si="2"/>
        <v>22054.040000000037</v>
      </c>
    </row>
    <row r="44" spans="2:8" ht="12.75" x14ac:dyDescent="0.2">
      <c r="B44" s="19" t="s">
        <v>23</v>
      </c>
      <c r="C44" s="22">
        <v>6823846.8899999997</v>
      </c>
      <c r="D44" s="22">
        <v>-466892.42</v>
      </c>
      <c r="E44" s="22">
        <f t="shared" si="1"/>
        <v>6356954.4699999997</v>
      </c>
      <c r="F44" s="22">
        <v>6298566.0700000003</v>
      </c>
      <c r="G44" s="22">
        <v>6298566.0700000003</v>
      </c>
      <c r="H44" s="7">
        <f t="shared" si="2"/>
        <v>58388.399999999441</v>
      </c>
    </row>
    <row r="45" spans="2:8" ht="12.75" x14ac:dyDescent="0.2">
      <c r="B45" s="20" t="s">
        <v>24</v>
      </c>
      <c r="C45" s="22">
        <v>4434848.75</v>
      </c>
      <c r="D45" s="22">
        <v>-425747.4</v>
      </c>
      <c r="E45" s="22">
        <f t="shared" si="1"/>
        <v>4009101.35</v>
      </c>
      <c r="F45" s="22">
        <v>3969617.62</v>
      </c>
      <c r="G45" s="22">
        <v>3969617.62</v>
      </c>
      <c r="H45" s="7">
        <f t="shared" si="2"/>
        <v>39483.729999999981</v>
      </c>
    </row>
    <row r="46" spans="2:8" ht="12.75" x14ac:dyDescent="0.2">
      <c r="B46" s="20" t="s">
        <v>25</v>
      </c>
      <c r="C46" s="22">
        <v>5360450.26</v>
      </c>
      <c r="D46" s="22">
        <v>-1066662.69</v>
      </c>
      <c r="E46" s="22">
        <f t="shared" si="1"/>
        <v>4293787.57</v>
      </c>
      <c r="F46" s="22">
        <v>4264052.8899999997</v>
      </c>
      <c r="G46" s="22">
        <v>4264052.8899999997</v>
      </c>
      <c r="H46" s="7">
        <f t="shared" si="2"/>
        <v>29734.680000000633</v>
      </c>
    </row>
    <row r="47" spans="2:8" ht="12.75" x14ac:dyDescent="0.2">
      <c r="B47" s="20" t="s">
        <v>26</v>
      </c>
      <c r="C47" s="22">
        <v>7609893.6900000004</v>
      </c>
      <c r="D47" s="22">
        <v>-464014.63</v>
      </c>
      <c r="E47" s="22">
        <f t="shared" si="1"/>
        <v>7145879.0600000005</v>
      </c>
      <c r="F47" s="22">
        <v>7082332.4199999999</v>
      </c>
      <c r="G47" s="22">
        <v>7082332.4199999999</v>
      </c>
      <c r="H47" s="7">
        <f t="shared" si="2"/>
        <v>63546.640000000596</v>
      </c>
    </row>
    <row r="48" spans="2:8" ht="12.75" x14ac:dyDescent="0.2">
      <c r="B48" s="20" t="s">
        <v>27</v>
      </c>
      <c r="C48" s="22">
        <v>7886697.7300000004</v>
      </c>
      <c r="D48" s="22">
        <v>-366888.52</v>
      </c>
      <c r="E48" s="22">
        <f t="shared" si="1"/>
        <v>7519809.2100000009</v>
      </c>
      <c r="F48" s="22">
        <v>7447560.5300000003</v>
      </c>
      <c r="G48" s="22">
        <v>7447560.5300000003</v>
      </c>
      <c r="H48" s="7">
        <f t="shared" si="2"/>
        <v>72248.680000000633</v>
      </c>
    </row>
    <row r="49" spans="2:8" ht="12.75" x14ac:dyDescent="0.2">
      <c r="B49" s="20" t="s">
        <v>28</v>
      </c>
      <c r="C49" s="22">
        <v>6551257.6600000001</v>
      </c>
      <c r="D49" s="22">
        <v>-634118</v>
      </c>
      <c r="E49" s="22">
        <f t="shared" si="1"/>
        <v>5917139.6600000001</v>
      </c>
      <c r="F49" s="22">
        <v>5816052.5499999998</v>
      </c>
      <c r="G49" s="22">
        <v>5816052.5499999998</v>
      </c>
      <c r="H49" s="7">
        <f t="shared" si="2"/>
        <v>101087.11000000034</v>
      </c>
    </row>
    <row r="50" spans="2:8" ht="12.75" x14ac:dyDescent="0.2">
      <c r="B50" s="20" t="s">
        <v>29</v>
      </c>
      <c r="C50" s="22">
        <v>5157176.12</v>
      </c>
      <c r="D50" s="22">
        <v>-822530.54</v>
      </c>
      <c r="E50" s="22">
        <f t="shared" si="1"/>
        <v>4334645.58</v>
      </c>
      <c r="F50" s="22">
        <v>4253110.71</v>
      </c>
      <c r="G50" s="22">
        <v>4253110.71</v>
      </c>
      <c r="H50" s="7">
        <f t="shared" si="2"/>
        <v>81534.870000000112</v>
      </c>
    </row>
    <row r="51" spans="2:8" ht="12.75" x14ac:dyDescent="0.2">
      <c r="B51" s="20" t="s">
        <v>30</v>
      </c>
      <c r="C51" s="22">
        <v>7947779.04</v>
      </c>
      <c r="D51" s="22">
        <v>-800691.12</v>
      </c>
      <c r="E51" s="22">
        <f t="shared" si="1"/>
        <v>7147087.9199999999</v>
      </c>
      <c r="F51" s="22">
        <v>6996457.0599999996</v>
      </c>
      <c r="G51" s="22">
        <v>6996457.0599999996</v>
      </c>
      <c r="H51" s="7">
        <f t="shared" si="2"/>
        <v>150630.86000000034</v>
      </c>
    </row>
    <row r="52" spans="2:8" ht="12.75" x14ac:dyDescent="0.2">
      <c r="B52" s="20" t="s">
        <v>31</v>
      </c>
      <c r="C52" s="22">
        <v>3449977.11</v>
      </c>
      <c r="D52" s="22">
        <v>-418949.41</v>
      </c>
      <c r="E52" s="22">
        <f t="shared" si="1"/>
        <v>3031027.6999999997</v>
      </c>
      <c r="F52" s="22">
        <v>3013459.32</v>
      </c>
      <c r="G52" s="22">
        <v>3013459.32</v>
      </c>
      <c r="H52" s="7">
        <f t="shared" si="2"/>
        <v>17568.379999999888</v>
      </c>
    </row>
    <row r="53" spans="2:8" ht="12.75" x14ac:dyDescent="0.2">
      <c r="B53" s="20" t="s">
        <v>32</v>
      </c>
      <c r="C53" s="22">
        <v>1755526.15</v>
      </c>
      <c r="D53" s="22">
        <v>-168920.11</v>
      </c>
      <c r="E53" s="22">
        <f t="shared" si="1"/>
        <v>1586606.04</v>
      </c>
      <c r="F53" s="22">
        <v>1520506.08</v>
      </c>
      <c r="G53" s="22">
        <v>1520506.08</v>
      </c>
      <c r="H53" s="7">
        <f t="shared" si="2"/>
        <v>66099.959999999963</v>
      </c>
    </row>
    <row r="54" spans="2:8" ht="12.75" x14ac:dyDescent="0.2">
      <c r="B54" s="20" t="s">
        <v>33</v>
      </c>
      <c r="C54" s="22">
        <v>1580395.66</v>
      </c>
      <c r="D54" s="22">
        <v>-556520.07999999996</v>
      </c>
      <c r="E54" s="22">
        <f t="shared" si="1"/>
        <v>1023875.58</v>
      </c>
      <c r="F54" s="22">
        <v>966696.19</v>
      </c>
      <c r="G54" s="22">
        <v>966696.19</v>
      </c>
      <c r="H54" s="7">
        <f t="shared" si="2"/>
        <v>57179.390000000014</v>
      </c>
    </row>
    <row r="55" spans="2:8" ht="12.75" x14ac:dyDescent="0.2">
      <c r="B55" s="20" t="s">
        <v>34</v>
      </c>
      <c r="C55" s="22">
        <v>28879086.329999998</v>
      </c>
      <c r="D55" s="22">
        <v>-2632320.7400000002</v>
      </c>
      <c r="E55" s="22">
        <f t="shared" si="1"/>
        <v>26246765.589999996</v>
      </c>
      <c r="F55" s="22">
        <v>25986941.09</v>
      </c>
      <c r="G55" s="22">
        <v>25986941.09</v>
      </c>
      <c r="H55" s="7">
        <f t="shared" si="2"/>
        <v>259824.49999999627</v>
      </c>
    </row>
    <row r="56" spans="2:8" ht="12.75" x14ac:dyDescent="0.2">
      <c r="B56" s="20" t="s">
        <v>35</v>
      </c>
      <c r="C56" s="22">
        <v>3822511.72</v>
      </c>
      <c r="D56" s="22">
        <v>55894.14</v>
      </c>
      <c r="E56" s="22">
        <f t="shared" si="1"/>
        <v>3878405.8600000003</v>
      </c>
      <c r="F56" s="22">
        <v>3805429.93</v>
      </c>
      <c r="G56" s="22">
        <v>3805429.93</v>
      </c>
      <c r="H56" s="7">
        <f t="shared" si="2"/>
        <v>72975.930000000168</v>
      </c>
    </row>
    <row r="57" spans="2:8" ht="12.75" x14ac:dyDescent="0.2">
      <c r="B57" s="20" t="s">
        <v>36</v>
      </c>
      <c r="C57" s="22">
        <v>1912062.03</v>
      </c>
      <c r="D57" s="22">
        <v>-105623.9</v>
      </c>
      <c r="E57" s="22">
        <f t="shared" si="1"/>
        <v>1806438.1300000001</v>
      </c>
      <c r="F57" s="22">
        <v>1684787.91</v>
      </c>
      <c r="G57" s="22">
        <v>1684787.91</v>
      </c>
      <c r="H57" s="7">
        <f t="shared" si="2"/>
        <v>121650.2200000002</v>
      </c>
    </row>
    <row r="58" spans="2:8" ht="12.75" x14ac:dyDescent="0.2">
      <c r="B58" s="20" t="s">
        <v>37</v>
      </c>
      <c r="C58" s="22">
        <v>2091543.1</v>
      </c>
      <c r="D58" s="22">
        <v>415721.08</v>
      </c>
      <c r="E58" s="22">
        <f t="shared" si="1"/>
        <v>2507264.1800000002</v>
      </c>
      <c r="F58" s="22">
        <v>2410720.0299999998</v>
      </c>
      <c r="G58" s="22">
        <v>2410720.0299999998</v>
      </c>
      <c r="H58" s="7">
        <f t="shared" si="2"/>
        <v>96544.150000000373</v>
      </c>
    </row>
    <row r="59" spans="2:8" ht="12.75" x14ac:dyDescent="0.2">
      <c r="B59" s="20" t="s">
        <v>38</v>
      </c>
      <c r="C59" s="22">
        <v>1657410.71</v>
      </c>
      <c r="D59" s="22">
        <v>94856.24</v>
      </c>
      <c r="E59" s="22">
        <f t="shared" si="1"/>
        <v>1752266.95</v>
      </c>
      <c r="F59" s="22">
        <v>1706062.06</v>
      </c>
      <c r="G59" s="22">
        <v>1706062.06</v>
      </c>
      <c r="H59" s="7">
        <f t="shared" si="2"/>
        <v>46204.889999999898</v>
      </c>
    </row>
    <row r="60" spans="2:8" ht="12.75" x14ac:dyDescent="0.2">
      <c r="B60" s="20" t="s">
        <v>39</v>
      </c>
      <c r="C60" s="22">
        <v>805412.06</v>
      </c>
      <c r="D60" s="22">
        <v>110477.6</v>
      </c>
      <c r="E60" s="22">
        <f t="shared" si="1"/>
        <v>915889.66</v>
      </c>
      <c r="F60" s="22">
        <v>889194.09</v>
      </c>
      <c r="G60" s="22">
        <v>889194.09</v>
      </c>
      <c r="H60" s="7">
        <f t="shared" si="2"/>
        <v>26695.570000000065</v>
      </c>
    </row>
    <row r="61" spans="2:8" ht="12.75" x14ac:dyDescent="0.2">
      <c r="B61" s="20" t="s">
        <v>40</v>
      </c>
      <c r="C61" s="22">
        <v>531067.06999999995</v>
      </c>
      <c r="D61" s="22">
        <v>119825.71</v>
      </c>
      <c r="E61" s="22">
        <f t="shared" si="1"/>
        <v>650892.77999999991</v>
      </c>
      <c r="F61" s="22">
        <v>640274.44999999995</v>
      </c>
      <c r="G61" s="22">
        <v>640274.44999999995</v>
      </c>
      <c r="H61" s="7">
        <f t="shared" si="2"/>
        <v>10618.329999999958</v>
      </c>
    </row>
    <row r="62" spans="2:8" ht="12.75" x14ac:dyDescent="0.2">
      <c r="B62" s="20" t="s">
        <v>41</v>
      </c>
      <c r="C62" s="22">
        <v>13426248.32</v>
      </c>
      <c r="D62" s="22">
        <v>2961246.35</v>
      </c>
      <c r="E62" s="22">
        <f t="shared" si="1"/>
        <v>16387494.67</v>
      </c>
      <c r="F62" s="22">
        <v>16387494.67</v>
      </c>
      <c r="G62" s="22">
        <v>16387494.67</v>
      </c>
      <c r="H62" s="7">
        <f t="shared" si="2"/>
        <v>0</v>
      </c>
    </row>
    <row r="63" spans="2:8" ht="12" customHeight="1" x14ac:dyDescent="0.2">
      <c r="B63" s="9"/>
      <c r="C63" s="8"/>
      <c r="D63" s="8"/>
      <c r="E63" s="8"/>
      <c r="F63" s="8"/>
      <c r="G63" s="8"/>
      <c r="H63" s="8"/>
    </row>
    <row r="64" spans="2:8" x14ac:dyDescent="0.2">
      <c r="B64" s="3" t="s">
        <v>14</v>
      </c>
      <c r="C64" s="4">
        <f t="shared" ref="C64:H64" si="3">SUM(C9+C36)</f>
        <v>173970262.00999999</v>
      </c>
      <c r="D64" s="4">
        <f t="shared" si="3"/>
        <v>-6983180.9000000004</v>
      </c>
      <c r="E64" s="4">
        <f t="shared" si="3"/>
        <v>166987081.10999998</v>
      </c>
      <c r="F64" s="4">
        <f t="shared" si="3"/>
        <v>165337812.55999997</v>
      </c>
      <c r="G64" s="4">
        <f t="shared" si="3"/>
        <v>165337812.55999997</v>
      </c>
      <c r="H64" s="4">
        <f t="shared" si="3"/>
        <v>1649268.5500000119</v>
      </c>
    </row>
    <row r="65" spans="2:8" ht="12.75" thickBot="1" x14ac:dyDescent="0.25">
      <c r="B65" s="5"/>
      <c r="C65" s="6"/>
      <c r="D65" s="6"/>
      <c r="E65" s="17"/>
      <c r="F65" s="6"/>
      <c r="G65" s="6"/>
      <c r="H65" s="6"/>
    </row>
    <row r="66" spans="2:8" s="18" customFormat="1" ht="11.25" customHeight="1" x14ac:dyDescent="0.2"/>
    <row r="67" spans="2:8" s="18" customFormat="1" x14ac:dyDescent="0.2"/>
    <row r="68" spans="2:8" s="18" customFormat="1" x14ac:dyDescent="0.2"/>
    <row r="69" spans="2:8" s="18" customFormat="1" x14ac:dyDescent="0.2"/>
    <row r="70" spans="2:8" s="18" customFormat="1" x14ac:dyDescent="0.2"/>
    <row r="71" spans="2:8" s="18" customFormat="1" x14ac:dyDescent="0.2"/>
    <row r="72" spans="2:8" s="18" customFormat="1" x14ac:dyDescent="0.2"/>
    <row r="73" spans="2:8" s="18" customFormat="1" x14ac:dyDescent="0.2"/>
    <row r="74" spans="2:8" s="18" customFormat="1" x14ac:dyDescent="0.2"/>
    <row r="75" spans="2:8" s="18" customFormat="1" x14ac:dyDescent="0.2"/>
    <row r="76" spans="2:8" s="18" customFormat="1" x14ac:dyDescent="0.2"/>
    <row r="77" spans="2:8" s="18" customFormat="1" x14ac:dyDescent="0.2"/>
    <row r="78" spans="2:8" s="18" customFormat="1" x14ac:dyDescent="0.2"/>
    <row r="79" spans="2:8" s="18" customFormat="1" x14ac:dyDescent="0.2"/>
    <row r="80" spans="2:8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pans="19:19" s="18" customFormat="1" x14ac:dyDescent="0.2"/>
    <row r="130" spans="19:19" s="18" customFormat="1" x14ac:dyDescent="0.2"/>
    <row r="131" spans="19:19" s="18" customFormat="1" x14ac:dyDescent="0.2"/>
    <row r="132" spans="19:19" s="18" customFormat="1" x14ac:dyDescent="0.2">
      <c r="S132" s="18" t="s">
        <v>15</v>
      </c>
    </row>
    <row r="133" spans="19:19" s="18" customFormat="1" x14ac:dyDescent="0.2"/>
    <row r="134" spans="19:19" s="18" customFormat="1" x14ac:dyDescent="0.2"/>
    <row r="135" spans="19:19" s="18" customFormat="1" x14ac:dyDescent="0.2"/>
    <row r="136" spans="19:19" s="18" customFormat="1" x14ac:dyDescent="0.2"/>
    <row r="137" spans="19:19" s="18" customFormat="1" x14ac:dyDescent="0.2"/>
    <row r="138" spans="19:19" s="18" customFormat="1" x14ac:dyDescent="0.2"/>
    <row r="139" spans="19:19" s="18" customFormat="1" x14ac:dyDescent="0.2"/>
    <row r="140" spans="19:19" s="18" customFormat="1" x14ac:dyDescent="0.2"/>
    <row r="141" spans="19:19" s="18" customFormat="1" x14ac:dyDescent="0.2"/>
    <row r="142" spans="19:19" s="18" customFormat="1" x14ac:dyDescent="0.2"/>
    <row r="143" spans="19:19" s="18" customFormat="1" x14ac:dyDescent="0.2"/>
    <row r="144" spans="19:19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3937007874015748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2024-07-03T18:56:33Z</cp:lastPrinted>
  <dcterms:created xsi:type="dcterms:W3CDTF">2020-01-08T21:44:09Z</dcterms:created>
  <dcterms:modified xsi:type="dcterms:W3CDTF">2025-02-04T18:29:54Z</dcterms:modified>
</cp:coreProperties>
</file>